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ntrol Diario" sheetId="1" state="visible" r:id="rId1"/>
    <sheet xmlns:r="http://schemas.openxmlformats.org/officeDocument/2006/relationships" name="Resumen Mensual" sheetId="2" state="visible" r:id="rId2"/>
    <sheet xmlns:r="http://schemas.openxmlformats.org/officeDocument/2006/relationships" name="ℹ Instruccion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DD/MM/YYYY"/>
  </numFmts>
  <fonts count="10">
    <font>
      <name val="Calibri"/>
      <family val="2"/>
      <color theme="1"/>
      <sz val="11"/>
      <scheme val="minor"/>
    </font>
    <font>
      <name val="Calibri"/>
      <b val="1"/>
      <color rgb="00FFAF22"/>
      <sz val="13"/>
    </font>
    <font>
      <name val="Calibri"/>
      <i val="1"/>
      <color rgb="00777777"/>
      <sz val="9"/>
    </font>
    <font>
      <name val="Calibri"/>
      <b val="1"/>
      <color rgb="00FFFFFF"/>
      <sz val="10"/>
    </font>
    <font>
      <name val="Calibri"/>
      <color rgb="00222036"/>
      <sz val="10"/>
    </font>
    <font>
      <name val="Calibri"/>
      <b val="1"/>
      <color rgb="00222036"/>
      <sz val="10"/>
    </font>
    <font>
      <name val="Calibri"/>
      <color rgb="00777777"/>
      <sz val="10"/>
    </font>
    <font>
      <name val="Calibri"/>
      <color rgb="00444444"/>
      <sz val="10"/>
    </font>
    <font>
      <name val="Calibri"/>
      <b val="1"/>
      <color rgb="00FFAF22"/>
      <sz val="10"/>
    </font>
    <font>
      <name val="Calibri"/>
      <color rgb="00555555"/>
      <sz val="10"/>
    </font>
  </fonts>
  <fills count="7">
    <fill>
      <patternFill/>
    </fill>
    <fill>
      <patternFill patternType="gray125"/>
    </fill>
    <fill>
      <patternFill patternType="solid">
        <fgColor rgb="00222036"/>
      </patternFill>
    </fill>
    <fill>
      <patternFill patternType="solid">
        <fgColor rgb="00F7F7F7"/>
      </patternFill>
    </fill>
    <fill>
      <patternFill patternType="solid">
        <fgColor rgb="00EBEBEB"/>
      </patternFill>
    </fill>
    <fill>
      <patternFill patternType="solid">
        <fgColor rgb="00FFFFFF"/>
      </patternFill>
    </fill>
    <fill>
      <patternFill patternType="solid">
        <fgColor rgb="00FFAF22"/>
      </patternFill>
    </fill>
  </fills>
  <borders count="3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thin">
        <color rgb="00DDDDDD"/>
      </top>
      <bottom style="thin">
        <color rgb="00DDDDDD"/>
      </bottom>
    </border>
    <border>
      <bottom style="thin">
        <color rgb="00DDDDDD"/>
      </bottom>
    </border>
  </borders>
  <cellStyleXfs count="1">
    <xf numFmtId="0" fontId="0" fillId="0" borderId="0"/>
  </cellStyleXfs>
  <cellXfs count="30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2" borderId="1" applyAlignment="1" pivotButton="0" quotePrefix="0" xfId="0">
      <alignment horizontal="center" vertical="center"/>
    </xf>
    <xf numFmtId="164" fontId="4" fillId="3" borderId="1" applyAlignment="1" pivotButton="0" quotePrefix="0" xfId="0">
      <alignment horizontal="center" vertical="center"/>
    </xf>
    <xf numFmtId="0" fontId="4" fillId="3" borderId="1" applyAlignment="1" pivotButton="0" quotePrefix="0" xfId="0">
      <alignment horizontal="center" vertical="center"/>
    </xf>
    <xf numFmtId="0" fontId="4" fillId="3" borderId="1" applyAlignment="1" pivotButton="0" quotePrefix="0" xfId="0">
      <alignment horizontal="left" vertical="center"/>
    </xf>
    <xf numFmtId="4" fontId="4" fillId="3" borderId="1" applyAlignment="1" pivotButton="0" quotePrefix="0" xfId="0">
      <alignment horizontal="right" vertical="center"/>
    </xf>
    <xf numFmtId="4" fontId="5" fillId="4" borderId="1" applyAlignment="1" pivotButton="0" quotePrefix="0" xfId="0">
      <alignment horizontal="right" vertical="center"/>
    </xf>
    <xf numFmtId="0" fontId="6" fillId="3" borderId="1" applyAlignment="1" pivotButton="0" quotePrefix="0" xfId="0">
      <alignment horizontal="left" vertical="center" wrapText="1"/>
    </xf>
    <xf numFmtId="164" fontId="4" fillId="5" borderId="1" applyAlignment="1" pivotButton="0" quotePrefix="0" xfId="0">
      <alignment horizontal="center" vertical="center"/>
    </xf>
    <xf numFmtId="0" fontId="4" fillId="5" borderId="1" applyAlignment="1" pivotButton="0" quotePrefix="0" xfId="0">
      <alignment horizontal="center" vertical="center"/>
    </xf>
    <xf numFmtId="0" fontId="4" fillId="5" borderId="1" applyAlignment="1" pivotButton="0" quotePrefix="0" xfId="0">
      <alignment horizontal="left" vertical="center"/>
    </xf>
    <xf numFmtId="4" fontId="4" fillId="5" borderId="1" applyAlignment="1" pivotButton="0" quotePrefix="0" xfId="0">
      <alignment horizontal="right" vertical="center"/>
    </xf>
    <xf numFmtId="0" fontId="6" fillId="5" borderId="1" applyAlignment="1" pivotButton="0" quotePrefix="0" xfId="0">
      <alignment horizontal="left" vertical="center" wrapText="1"/>
    </xf>
    <xf numFmtId="4" fontId="5" fillId="6" borderId="1" applyAlignment="1" pivotButton="0" quotePrefix="0" xfId="0">
      <alignment horizontal="left" vertical="center"/>
    </xf>
    <xf numFmtId="4" fontId="5" fillId="6" borderId="1" applyAlignment="1" pivotButton="0" quotePrefix="0" xfId="0">
      <alignment horizontal="right" vertical="center"/>
    </xf>
    <xf numFmtId="0" fontId="7" fillId="3" borderId="1" applyAlignment="1" pivotButton="0" quotePrefix="0" xfId="0">
      <alignment horizontal="left" vertical="center"/>
    </xf>
    <xf numFmtId="4" fontId="7" fillId="3" borderId="1" applyAlignment="1" pivotButton="0" quotePrefix="0" xfId="0">
      <alignment horizontal="right" vertical="center"/>
    </xf>
    <xf numFmtId="4" fontId="6" fillId="3" borderId="1" applyAlignment="1" pivotButton="0" quotePrefix="0" xfId="0">
      <alignment horizontal="right" vertical="center"/>
    </xf>
    <xf numFmtId="0" fontId="7" fillId="5" borderId="1" applyAlignment="1" pivotButton="0" quotePrefix="0" xfId="0">
      <alignment horizontal="left" vertical="center"/>
    </xf>
    <xf numFmtId="4" fontId="7" fillId="5" borderId="1" applyAlignment="1" pivotButton="0" quotePrefix="0" xfId="0">
      <alignment horizontal="right" vertical="center"/>
    </xf>
    <xf numFmtId="0" fontId="5" fillId="6" borderId="1" applyAlignment="1" pivotButton="0" quotePrefix="0" xfId="0">
      <alignment horizontal="left" vertical="center"/>
    </xf>
    <xf numFmtId="0" fontId="7" fillId="5" borderId="1" applyAlignment="1" pivotButton="0" quotePrefix="0" xfId="0">
      <alignment horizontal="right" vertical="center"/>
    </xf>
    <xf numFmtId="0" fontId="5" fillId="4" borderId="1" applyAlignment="1" pivotButton="0" quotePrefix="0" xfId="0">
      <alignment horizontal="right" vertical="center"/>
    </xf>
    <xf numFmtId="0" fontId="6" fillId="3" borderId="1" applyAlignment="1" pivotButton="0" quotePrefix="0" xfId="0">
      <alignment horizontal="right" vertical="center"/>
    </xf>
    <xf numFmtId="0" fontId="8" fillId="0" borderId="0" applyAlignment="1" pivotButton="0" quotePrefix="0" xfId="0">
      <alignment horizontal="center" vertical="center"/>
    </xf>
    <xf numFmtId="0" fontId="8" fillId="2" borderId="2" pivotButton="0" quotePrefix="0" xfId="0"/>
    <xf numFmtId="0" fontId="5" fillId="3" borderId="2" pivotButton="0" quotePrefix="0" xfId="0"/>
    <xf numFmtId="0" fontId="9" fillId="5" borderId="2" applyAlignment="1" pivotButton="0" quotePrefix="0" xfId="0">
      <alignment horizontal="left" vertical="center" wrapText="1"/>
    </xf>
  </cellXfs>
  <cellStyles count="1">
    <cellStyle name="Normal" xfId="0" builtinId="0" hidden="0"/>
  </cellStyles>
  <dxfs count="2">
    <dxf>
      <font>
        <b val="1"/>
        <color rgb="001D9E75"/>
      </font>
      <fill>
        <patternFill patternType="solid">
          <fgColor rgb="00D5F5E3"/>
        </patternFill>
      </fill>
    </dxf>
    <dxf>
      <font>
        <b val="1"/>
        <color rgb="00D85A30"/>
      </font>
      <fill>
        <patternFill patternType="solid">
          <fgColor rgb="00FADBD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64"/>
  <sheetViews>
    <sheetView showGridLines="0" workbookViewId="0">
      <selection activeCell="A1" sqref="A1"/>
    </sheetView>
  </sheetViews>
  <sheetFormatPr baseColWidth="8" defaultRowHeight="15"/>
  <cols>
    <col width="12" customWidth="1" min="1" max="1"/>
    <col width="10" customWidth="1" min="2" max="2"/>
    <col width="18" customWidth="1" min="3" max="3"/>
    <col width="13" customWidth="1" min="4" max="4"/>
    <col width="12" customWidth="1" min="5" max="5"/>
    <col width="12" customWidth="1" min="6" max="6"/>
    <col width="12" customWidth="1" min="7" max="7"/>
    <col width="12" customWidth="1" min="8" max="8"/>
    <col width="13" customWidth="1" min="9" max="9"/>
    <col width="14" customWidth="1" min="10" max="10"/>
    <col width="12" customWidth="1" min="11" max="11"/>
    <col width="15" customWidth="1" min="12" max="12"/>
    <col width="13" customWidth="1" min="13" max="13"/>
    <col width="14" customWidth="1" min="14" max="14"/>
    <col width="24" customWidth="1" min="15" max="15"/>
  </cols>
  <sheetData>
    <row r="1" ht="36" customHeight="1">
      <c r="A1" s="1" t="inlineStr">
        <is>
          <t>PLANILLA CONTROL DE CAJA DIARIA — bcnsoft</t>
        </is>
      </c>
    </row>
    <row r="2" ht="18" customHeight="1">
      <c r="A2" s="2" t="inlineStr">
        <is>
          <t>Completá los campos blancos · Los grises se calculan solos · Diferencia: verde = cuadra, rojo = revisar</t>
        </is>
      </c>
    </row>
    <row r="3" ht="28" customHeight="1">
      <c r="A3" s="3" t="inlineStr">
        <is>
          <t>Fecha</t>
        </is>
      </c>
      <c r="B3" s="3" t="inlineStr">
        <is>
          <t>Turno</t>
        </is>
      </c>
      <c r="C3" s="3" t="inlineStr">
        <is>
          <t>Cajero/a</t>
        </is>
      </c>
      <c r="D3" s="3" t="inlineStr">
        <is>
          <t>Apertura $</t>
        </is>
      </c>
      <c r="E3" s="3" t="inlineStr">
        <is>
          <t>Efectivo</t>
        </is>
      </c>
      <c r="F3" s="3" t="inlineStr">
        <is>
          <t>Débito</t>
        </is>
      </c>
      <c r="G3" s="3" t="inlineStr">
        <is>
          <t>Crédito</t>
        </is>
      </c>
      <c r="H3" s="3" t="inlineStr">
        <is>
          <t>QR / MP</t>
        </is>
      </c>
      <c r="I3" s="3" t="inlineStr">
        <is>
          <t>Transf.</t>
        </is>
      </c>
      <c r="J3" s="3" t="inlineStr">
        <is>
          <t>Total ventas</t>
        </is>
      </c>
      <c r="K3" s="3" t="inlineStr">
        <is>
          <t>Retiros $</t>
        </is>
      </c>
      <c r="L3" s="3" t="inlineStr">
        <is>
          <t>Cierre esperado</t>
        </is>
      </c>
      <c r="M3" s="3" t="inlineStr">
        <is>
          <t>Cierre real</t>
        </is>
      </c>
      <c r="N3" s="3" t="inlineStr">
        <is>
          <t>Diferencia</t>
        </is>
      </c>
      <c r="O3" s="3" t="inlineStr">
        <is>
          <t>Observaciones</t>
        </is>
      </c>
    </row>
    <row r="4" ht="18" customHeight="1">
      <c r="A4" s="4" t="n"/>
      <c r="B4" s="5" t="n"/>
      <c r="C4" s="6" t="n"/>
      <c r="D4" s="7" t="n"/>
      <c r="E4" s="7" t="n"/>
      <c r="F4" s="7" t="n"/>
      <c r="G4" s="7" t="n"/>
      <c r="H4" s="7" t="n"/>
      <c r="I4" s="7" t="n"/>
      <c r="J4" s="8">
        <f>E4+F4+G4+H4+I4</f>
        <v/>
      </c>
      <c r="K4" s="7" t="n"/>
      <c r="L4" s="8">
        <f>IF(D4="","",D4+J4-K4)</f>
        <v/>
      </c>
      <c r="M4" s="7" t="n"/>
      <c r="N4" s="7">
        <f>IF(M4="","",M4-L4)</f>
        <v/>
      </c>
      <c r="O4" s="9" t="n"/>
    </row>
    <row r="5" ht="18" customHeight="1">
      <c r="A5" s="10" t="n"/>
      <c r="B5" s="11" t="n"/>
      <c r="C5" s="12" t="n"/>
      <c r="D5" s="13" t="n"/>
      <c r="E5" s="13" t="n"/>
      <c r="F5" s="13" t="n"/>
      <c r="G5" s="13" t="n"/>
      <c r="H5" s="13" t="n"/>
      <c r="I5" s="13" t="n"/>
      <c r="J5" s="8">
        <f>E5+F5+G5+H5+I5</f>
        <v/>
      </c>
      <c r="K5" s="13" t="n"/>
      <c r="L5" s="8">
        <f>IF(D5="","",D5+J5-K5)</f>
        <v/>
      </c>
      <c r="M5" s="13" t="n"/>
      <c r="N5" s="13">
        <f>IF(M5="","",M5-L5)</f>
        <v/>
      </c>
      <c r="O5" s="14" t="n"/>
    </row>
    <row r="6" ht="18" customHeight="1">
      <c r="A6" s="4" t="n"/>
      <c r="B6" s="5" t="n"/>
      <c r="C6" s="6" t="n"/>
      <c r="D6" s="7" t="n"/>
      <c r="E6" s="7" t="n"/>
      <c r="F6" s="7" t="n"/>
      <c r="G6" s="7" t="n"/>
      <c r="H6" s="7" t="n"/>
      <c r="I6" s="7" t="n"/>
      <c r="J6" s="8">
        <f>E6+F6+G6+H6+I6</f>
        <v/>
      </c>
      <c r="K6" s="7" t="n"/>
      <c r="L6" s="8">
        <f>IF(D6="","",D6+J6-K6)</f>
        <v/>
      </c>
      <c r="M6" s="7" t="n"/>
      <c r="N6" s="7">
        <f>IF(M6="","",M6-L6)</f>
        <v/>
      </c>
      <c r="O6" s="9" t="n"/>
    </row>
    <row r="7" ht="18" customHeight="1">
      <c r="A7" s="10" t="n"/>
      <c r="B7" s="11" t="n"/>
      <c r="C7" s="12" t="n"/>
      <c r="D7" s="13" t="n"/>
      <c r="E7" s="13" t="n"/>
      <c r="F7" s="13" t="n"/>
      <c r="G7" s="13" t="n"/>
      <c r="H7" s="13" t="n"/>
      <c r="I7" s="13" t="n"/>
      <c r="J7" s="8">
        <f>E7+F7+G7+H7+I7</f>
        <v/>
      </c>
      <c r="K7" s="13" t="n"/>
      <c r="L7" s="8">
        <f>IF(D7="","",D7+J7-K7)</f>
        <v/>
      </c>
      <c r="M7" s="13" t="n"/>
      <c r="N7" s="13">
        <f>IF(M7="","",M7-L7)</f>
        <v/>
      </c>
      <c r="O7" s="14" t="n"/>
    </row>
    <row r="8" ht="18" customHeight="1">
      <c r="A8" s="4" t="n"/>
      <c r="B8" s="5" t="n"/>
      <c r="C8" s="6" t="n"/>
      <c r="D8" s="7" t="n"/>
      <c r="E8" s="7" t="n"/>
      <c r="F8" s="7" t="n"/>
      <c r="G8" s="7" t="n"/>
      <c r="H8" s="7" t="n"/>
      <c r="I8" s="7" t="n"/>
      <c r="J8" s="8">
        <f>E8+F8+G8+H8+I8</f>
        <v/>
      </c>
      <c r="K8" s="7" t="n"/>
      <c r="L8" s="8">
        <f>IF(D8="","",D8+J8-K8)</f>
        <v/>
      </c>
      <c r="M8" s="7" t="n"/>
      <c r="N8" s="7">
        <f>IF(M8="","",M8-L8)</f>
        <v/>
      </c>
      <c r="O8" s="9" t="n"/>
    </row>
    <row r="9" ht="18" customHeight="1">
      <c r="A9" s="10" t="n"/>
      <c r="B9" s="11" t="n"/>
      <c r="C9" s="12" t="n"/>
      <c r="D9" s="13" t="n"/>
      <c r="E9" s="13" t="n"/>
      <c r="F9" s="13" t="n"/>
      <c r="G9" s="13" t="n"/>
      <c r="H9" s="13" t="n"/>
      <c r="I9" s="13" t="n"/>
      <c r="J9" s="8">
        <f>E9+F9+G9+H9+I9</f>
        <v/>
      </c>
      <c r="K9" s="13" t="n"/>
      <c r="L9" s="8">
        <f>IF(D9="","",D9+J9-K9)</f>
        <v/>
      </c>
      <c r="M9" s="13" t="n"/>
      <c r="N9" s="13">
        <f>IF(M9="","",M9-L9)</f>
        <v/>
      </c>
      <c r="O9" s="14" t="n"/>
    </row>
    <row r="10" ht="18" customHeight="1">
      <c r="A10" s="4" t="n"/>
      <c r="B10" s="5" t="n"/>
      <c r="C10" s="6" t="n"/>
      <c r="D10" s="7" t="n"/>
      <c r="E10" s="7" t="n"/>
      <c r="F10" s="7" t="n"/>
      <c r="G10" s="7" t="n"/>
      <c r="H10" s="7" t="n"/>
      <c r="I10" s="7" t="n"/>
      <c r="J10" s="8">
        <f>E10+F10+G10+H10+I10</f>
        <v/>
      </c>
      <c r="K10" s="7" t="n"/>
      <c r="L10" s="8">
        <f>IF(D10="","",D10+J10-K10)</f>
        <v/>
      </c>
      <c r="M10" s="7" t="n"/>
      <c r="N10" s="7">
        <f>IF(M10="","",M10-L10)</f>
        <v/>
      </c>
      <c r="O10" s="9" t="n"/>
    </row>
    <row r="11" ht="18" customHeight="1">
      <c r="A11" s="10" t="n"/>
      <c r="B11" s="11" t="n"/>
      <c r="C11" s="12" t="n"/>
      <c r="D11" s="13" t="n"/>
      <c r="E11" s="13" t="n"/>
      <c r="F11" s="13" t="n"/>
      <c r="G11" s="13" t="n"/>
      <c r="H11" s="13" t="n"/>
      <c r="I11" s="13" t="n"/>
      <c r="J11" s="8">
        <f>E11+F11+G11+H11+I11</f>
        <v/>
      </c>
      <c r="K11" s="13" t="n"/>
      <c r="L11" s="8">
        <f>IF(D11="","",D11+J11-K11)</f>
        <v/>
      </c>
      <c r="M11" s="13" t="n"/>
      <c r="N11" s="13">
        <f>IF(M11="","",M11-L11)</f>
        <v/>
      </c>
      <c r="O11" s="14" t="n"/>
    </row>
    <row r="12" ht="18" customHeight="1">
      <c r="A12" s="4" t="n"/>
      <c r="B12" s="5" t="n"/>
      <c r="C12" s="6" t="n"/>
      <c r="D12" s="7" t="n"/>
      <c r="E12" s="7" t="n"/>
      <c r="F12" s="7" t="n"/>
      <c r="G12" s="7" t="n"/>
      <c r="H12" s="7" t="n"/>
      <c r="I12" s="7" t="n"/>
      <c r="J12" s="8">
        <f>E12+F12+G12+H12+I12</f>
        <v/>
      </c>
      <c r="K12" s="7" t="n"/>
      <c r="L12" s="8">
        <f>IF(D12="","",D12+J12-K12)</f>
        <v/>
      </c>
      <c r="M12" s="7" t="n"/>
      <c r="N12" s="7">
        <f>IF(M12="","",M12-L12)</f>
        <v/>
      </c>
      <c r="O12" s="9" t="n"/>
    </row>
    <row r="13" ht="18" customHeight="1">
      <c r="A13" s="10" t="n"/>
      <c r="B13" s="11" t="n"/>
      <c r="C13" s="12" t="n"/>
      <c r="D13" s="13" t="n"/>
      <c r="E13" s="13" t="n"/>
      <c r="F13" s="13" t="n"/>
      <c r="G13" s="13" t="n"/>
      <c r="H13" s="13" t="n"/>
      <c r="I13" s="13" t="n"/>
      <c r="J13" s="8">
        <f>E13+F13+G13+H13+I13</f>
        <v/>
      </c>
      <c r="K13" s="13" t="n"/>
      <c r="L13" s="8">
        <f>IF(D13="","",D13+J13-K13)</f>
        <v/>
      </c>
      <c r="M13" s="13" t="n"/>
      <c r="N13" s="13">
        <f>IF(M13="","",M13-L13)</f>
        <v/>
      </c>
      <c r="O13" s="14" t="n"/>
    </row>
    <row r="14" ht="18" customHeight="1">
      <c r="A14" s="4" t="n"/>
      <c r="B14" s="5" t="n"/>
      <c r="C14" s="6" t="n"/>
      <c r="D14" s="7" t="n"/>
      <c r="E14" s="7" t="n"/>
      <c r="F14" s="7" t="n"/>
      <c r="G14" s="7" t="n"/>
      <c r="H14" s="7" t="n"/>
      <c r="I14" s="7" t="n"/>
      <c r="J14" s="8">
        <f>E14+F14+G14+H14+I14</f>
        <v/>
      </c>
      <c r="K14" s="7" t="n"/>
      <c r="L14" s="8">
        <f>IF(D14="","",D14+J14-K14)</f>
        <v/>
      </c>
      <c r="M14" s="7" t="n"/>
      <c r="N14" s="7">
        <f>IF(M14="","",M14-L14)</f>
        <v/>
      </c>
      <c r="O14" s="9" t="n"/>
    </row>
    <row r="15" ht="18" customHeight="1">
      <c r="A15" s="10" t="n"/>
      <c r="B15" s="11" t="n"/>
      <c r="C15" s="12" t="n"/>
      <c r="D15" s="13" t="n"/>
      <c r="E15" s="13" t="n"/>
      <c r="F15" s="13" t="n"/>
      <c r="G15" s="13" t="n"/>
      <c r="H15" s="13" t="n"/>
      <c r="I15" s="13" t="n"/>
      <c r="J15" s="8">
        <f>E15+F15+G15+H15+I15</f>
        <v/>
      </c>
      <c r="K15" s="13" t="n"/>
      <c r="L15" s="8">
        <f>IF(D15="","",D15+J15-K15)</f>
        <v/>
      </c>
      <c r="M15" s="13" t="n"/>
      <c r="N15" s="13">
        <f>IF(M15="","",M15-L15)</f>
        <v/>
      </c>
      <c r="O15" s="14" t="n"/>
    </row>
    <row r="16" ht="18" customHeight="1">
      <c r="A16" s="4" t="n"/>
      <c r="B16" s="5" t="n"/>
      <c r="C16" s="6" t="n"/>
      <c r="D16" s="7" t="n"/>
      <c r="E16" s="7" t="n"/>
      <c r="F16" s="7" t="n"/>
      <c r="G16" s="7" t="n"/>
      <c r="H16" s="7" t="n"/>
      <c r="I16" s="7" t="n"/>
      <c r="J16" s="8">
        <f>E16+F16+G16+H16+I16</f>
        <v/>
      </c>
      <c r="K16" s="7" t="n"/>
      <c r="L16" s="8">
        <f>IF(D16="","",D16+J16-K16)</f>
        <v/>
      </c>
      <c r="M16" s="7" t="n"/>
      <c r="N16" s="7">
        <f>IF(M16="","",M16-L16)</f>
        <v/>
      </c>
      <c r="O16" s="9" t="n"/>
    </row>
    <row r="17" ht="18" customHeight="1">
      <c r="A17" s="10" t="n"/>
      <c r="B17" s="11" t="n"/>
      <c r="C17" s="12" t="n"/>
      <c r="D17" s="13" t="n"/>
      <c r="E17" s="13" t="n"/>
      <c r="F17" s="13" t="n"/>
      <c r="G17" s="13" t="n"/>
      <c r="H17" s="13" t="n"/>
      <c r="I17" s="13" t="n"/>
      <c r="J17" s="8">
        <f>E17+F17+G17+H17+I17</f>
        <v/>
      </c>
      <c r="K17" s="13" t="n"/>
      <c r="L17" s="8">
        <f>IF(D17="","",D17+J17-K17)</f>
        <v/>
      </c>
      <c r="M17" s="13" t="n"/>
      <c r="N17" s="13">
        <f>IF(M17="","",M17-L17)</f>
        <v/>
      </c>
      <c r="O17" s="14" t="n"/>
    </row>
    <row r="18" ht="18" customHeight="1">
      <c r="A18" s="4" t="n"/>
      <c r="B18" s="5" t="n"/>
      <c r="C18" s="6" t="n"/>
      <c r="D18" s="7" t="n"/>
      <c r="E18" s="7" t="n"/>
      <c r="F18" s="7" t="n"/>
      <c r="G18" s="7" t="n"/>
      <c r="H18" s="7" t="n"/>
      <c r="I18" s="7" t="n"/>
      <c r="J18" s="8">
        <f>E18+F18+G18+H18+I18</f>
        <v/>
      </c>
      <c r="K18" s="7" t="n"/>
      <c r="L18" s="8">
        <f>IF(D18="","",D18+J18-K18)</f>
        <v/>
      </c>
      <c r="M18" s="7" t="n"/>
      <c r="N18" s="7">
        <f>IF(M18="","",M18-L18)</f>
        <v/>
      </c>
      <c r="O18" s="9" t="n"/>
    </row>
    <row r="19" ht="18" customHeight="1">
      <c r="A19" s="10" t="n"/>
      <c r="B19" s="11" t="n"/>
      <c r="C19" s="12" t="n"/>
      <c r="D19" s="13" t="n"/>
      <c r="E19" s="13" t="n"/>
      <c r="F19" s="13" t="n"/>
      <c r="G19" s="13" t="n"/>
      <c r="H19" s="13" t="n"/>
      <c r="I19" s="13" t="n"/>
      <c r="J19" s="8">
        <f>E19+F19+G19+H19+I19</f>
        <v/>
      </c>
      <c r="K19" s="13" t="n"/>
      <c r="L19" s="8">
        <f>IF(D19="","",D19+J19-K19)</f>
        <v/>
      </c>
      <c r="M19" s="13" t="n"/>
      <c r="N19" s="13">
        <f>IF(M19="","",M19-L19)</f>
        <v/>
      </c>
      <c r="O19" s="14" t="n"/>
    </row>
    <row r="20" ht="18" customHeight="1">
      <c r="A20" s="4" t="n"/>
      <c r="B20" s="5" t="n"/>
      <c r="C20" s="6" t="n"/>
      <c r="D20" s="7" t="n"/>
      <c r="E20" s="7" t="n"/>
      <c r="F20" s="7" t="n"/>
      <c r="G20" s="7" t="n"/>
      <c r="H20" s="7" t="n"/>
      <c r="I20" s="7" t="n"/>
      <c r="J20" s="8">
        <f>E20+F20+G20+H20+I20</f>
        <v/>
      </c>
      <c r="K20" s="7" t="n"/>
      <c r="L20" s="8">
        <f>IF(D20="","",D20+J20-K20)</f>
        <v/>
      </c>
      <c r="M20" s="7" t="n"/>
      <c r="N20" s="7">
        <f>IF(M20="","",M20-L20)</f>
        <v/>
      </c>
      <c r="O20" s="9" t="n"/>
    </row>
    <row r="21" ht="18" customHeight="1">
      <c r="A21" s="10" t="n"/>
      <c r="B21" s="11" t="n"/>
      <c r="C21" s="12" t="n"/>
      <c r="D21" s="13" t="n"/>
      <c r="E21" s="13" t="n"/>
      <c r="F21" s="13" t="n"/>
      <c r="G21" s="13" t="n"/>
      <c r="H21" s="13" t="n"/>
      <c r="I21" s="13" t="n"/>
      <c r="J21" s="8">
        <f>E21+F21+G21+H21+I21</f>
        <v/>
      </c>
      <c r="K21" s="13" t="n"/>
      <c r="L21" s="8">
        <f>IF(D21="","",D21+J21-K21)</f>
        <v/>
      </c>
      <c r="M21" s="13" t="n"/>
      <c r="N21" s="13">
        <f>IF(M21="","",M21-L21)</f>
        <v/>
      </c>
      <c r="O21" s="14" t="n"/>
    </row>
    <row r="22" ht="18" customHeight="1">
      <c r="A22" s="4" t="n"/>
      <c r="B22" s="5" t="n"/>
      <c r="C22" s="6" t="n"/>
      <c r="D22" s="7" t="n"/>
      <c r="E22" s="7" t="n"/>
      <c r="F22" s="7" t="n"/>
      <c r="G22" s="7" t="n"/>
      <c r="H22" s="7" t="n"/>
      <c r="I22" s="7" t="n"/>
      <c r="J22" s="8">
        <f>E22+F22+G22+H22+I22</f>
        <v/>
      </c>
      <c r="K22" s="7" t="n"/>
      <c r="L22" s="8">
        <f>IF(D22="","",D22+J22-K22)</f>
        <v/>
      </c>
      <c r="M22" s="7" t="n"/>
      <c r="N22" s="7">
        <f>IF(M22="","",M22-L22)</f>
        <v/>
      </c>
      <c r="O22" s="9" t="n"/>
    </row>
    <row r="23" ht="18" customHeight="1">
      <c r="A23" s="10" t="n"/>
      <c r="B23" s="11" t="n"/>
      <c r="C23" s="12" t="n"/>
      <c r="D23" s="13" t="n"/>
      <c r="E23" s="13" t="n"/>
      <c r="F23" s="13" t="n"/>
      <c r="G23" s="13" t="n"/>
      <c r="H23" s="13" t="n"/>
      <c r="I23" s="13" t="n"/>
      <c r="J23" s="8">
        <f>E23+F23+G23+H23+I23</f>
        <v/>
      </c>
      <c r="K23" s="13" t="n"/>
      <c r="L23" s="8">
        <f>IF(D23="","",D23+J23-K23)</f>
        <v/>
      </c>
      <c r="M23" s="13" t="n"/>
      <c r="N23" s="13">
        <f>IF(M23="","",M23-L23)</f>
        <v/>
      </c>
      <c r="O23" s="14" t="n"/>
    </row>
    <row r="24" ht="18" customHeight="1">
      <c r="A24" s="4" t="n"/>
      <c r="B24" s="5" t="n"/>
      <c r="C24" s="6" t="n"/>
      <c r="D24" s="7" t="n"/>
      <c r="E24" s="7" t="n"/>
      <c r="F24" s="7" t="n"/>
      <c r="G24" s="7" t="n"/>
      <c r="H24" s="7" t="n"/>
      <c r="I24" s="7" t="n"/>
      <c r="J24" s="8">
        <f>E24+F24+G24+H24+I24</f>
        <v/>
      </c>
      <c r="K24" s="7" t="n"/>
      <c r="L24" s="8">
        <f>IF(D24="","",D24+J24-K24)</f>
        <v/>
      </c>
      <c r="M24" s="7" t="n"/>
      <c r="N24" s="7">
        <f>IF(M24="","",M24-L24)</f>
        <v/>
      </c>
      <c r="O24" s="9" t="n"/>
    </row>
    <row r="25" ht="18" customHeight="1">
      <c r="A25" s="10" t="n"/>
      <c r="B25" s="11" t="n"/>
      <c r="C25" s="12" t="n"/>
      <c r="D25" s="13" t="n"/>
      <c r="E25" s="13" t="n"/>
      <c r="F25" s="13" t="n"/>
      <c r="G25" s="13" t="n"/>
      <c r="H25" s="13" t="n"/>
      <c r="I25" s="13" t="n"/>
      <c r="J25" s="8">
        <f>E25+F25+G25+H25+I25</f>
        <v/>
      </c>
      <c r="K25" s="13" t="n"/>
      <c r="L25" s="8">
        <f>IF(D25="","",D25+J25-K25)</f>
        <v/>
      </c>
      <c r="M25" s="13" t="n"/>
      <c r="N25" s="13">
        <f>IF(M25="","",M25-L25)</f>
        <v/>
      </c>
      <c r="O25" s="14" t="n"/>
    </row>
    <row r="26" ht="18" customHeight="1">
      <c r="A26" s="4" t="n"/>
      <c r="B26" s="5" t="n"/>
      <c r="C26" s="6" t="n"/>
      <c r="D26" s="7" t="n"/>
      <c r="E26" s="7" t="n"/>
      <c r="F26" s="7" t="n"/>
      <c r="G26" s="7" t="n"/>
      <c r="H26" s="7" t="n"/>
      <c r="I26" s="7" t="n"/>
      <c r="J26" s="8">
        <f>E26+F26+G26+H26+I26</f>
        <v/>
      </c>
      <c r="K26" s="7" t="n"/>
      <c r="L26" s="8">
        <f>IF(D26="","",D26+J26-K26)</f>
        <v/>
      </c>
      <c r="M26" s="7" t="n"/>
      <c r="N26" s="7">
        <f>IF(M26="","",M26-L26)</f>
        <v/>
      </c>
      <c r="O26" s="9" t="n"/>
    </row>
    <row r="27" ht="18" customHeight="1">
      <c r="A27" s="10" t="n"/>
      <c r="B27" s="11" t="n"/>
      <c r="C27" s="12" t="n"/>
      <c r="D27" s="13" t="n"/>
      <c r="E27" s="13" t="n"/>
      <c r="F27" s="13" t="n"/>
      <c r="G27" s="13" t="n"/>
      <c r="H27" s="13" t="n"/>
      <c r="I27" s="13" t="n"/>
      <c r="J27" s="8">
        <f>E27+F27+G27+H27+I27</f>
        <v/>
      </c>
      <c r="K27" s="13" t="n"/>
      <c r="L27" s="8">
        <f>IF(D27="","",D27+J27-K27)</f>
        <v/>
      </c>
      <c r="M27" s="13" t="n"/>
      <c r="N27" s="13">
        <f>IF(M27="","",M27-L27)</f>
        <v/>
      </c>
      <c r="O27" s="14" t="n"/>
    </row>
    <row r="28" ht="18" customHeight="1">
      <c r="A28" s="4" t="n"/>
      <c r="B28" s="5" t="n"/>
      <c r="C28" s="6" t="n"/>
      <c r="D28" s="7" t="n"/>
      <c r="E28" s="7" t="n"/>
      <c r="F28" s="7" t="n"/>
      <c r="G28" s="7" t="n"/>
      <c r="H28" s="7" t="n"/>
      <c r="I28" s="7" t="n"/>
      <c r="J28" s="8">
        <f>E28+F28+G28+H28+I28</f>
        <v/>
      </c>
      <c r="K28" s="7" t="n"/>
      <c r="L28" s="8">
        <f>IF(D28="","",D28+J28-K28)</f>
        <v/>
      </c>
      <c r="M28" s="7" t="n"/>
      <c r="N28" s="7">
        <f>IF(M28="","",M28-L28)</f>
        <v/>
      </c>
      <c r="O28" s="9" t="n"/>
    </row>
    <row r="29" ht="18" customHeight="1">
      <c r="A29" s="10" t="n"/>
      <c r="B29" s="11" t="n"/>
      <c r="C29" s="12" t="n"/>
      <c r="D29" s="13" t="n"/>
      <c r="E29" s="13" t="n"/>
      <c r="F29" s="13" t="n"/>
      <c r="G29" s="13" t="n"/>
      <c r="H29" s="13" t="n"/>
      <c r="I29" s="13" t="n"/>
      <c r="J29" s="8">
        <f>E29+F29+G29+H29+I29</f>
        <v/>
      </c>
      <c r="K29" s="13" t="n"/>
      <c r="L29" s="8">
        <f>IF(D29="","",D29+J29-K29)</f>
        <v/>
      </c>
      <c r="M29" s="13" t="n"/>
      <c r="N29" s="13">
        <f>IF(M29="","",M29-L29)</f>
        <v/>
      </c>
      <c r="O29" s="14" t="n"/>
    </row>
    <row r="30" ht="18" customHeight="1">
      <c r="A30" s="4" t="n"/>
      <c r="B30" s="5" t="n"/>
      <c r="C30" s="6" t="n"/>
      <c r="D30" s="7" t="n"/>
      <c r="E30" s="7" t="n"/>
      <c r="F30" s="7" t="n"/>
      <c r="G30" s="7" t="n"/>
      <c r="H30" s="7" t="n"/>
      <c r="I30" s="7" t="n"/>
      <c r="J30" s="8">
        <f>E30+F30+G30+H30+I30</f>
        <v/>
      </c>
      <c r="K30" s="7" t="n"/>
      <c r="L30" s="8">
        <f>IF(D30="","",D30+J30-K30)</f>
        <v/>
      </c>
      <c r="M30" s="7" t="n"/>
      <c r="N30" s="7">
        <f>IF(M30="","",M30-L30)</f>
        <v/>
      </c>
      <c r="O30" s="9" t="n"/>
    </row>
    <row r="31" ht="18" customHeight="1">
      <c r="A31" s="10" t="n"/>
      <c r="B31" s="11" t="n"/>
      <c r="C31" s="12" t="n"/>
      <c r="D31" s="13" t="n"/>
      <c r="E31" s="13" t="n"/>
      <c r="F31" s="13" t="n"/>
      <c r="G31" s="13" t="n"/>
      <c r="H31" s="13" t="n"/>
      <c r="I31" s="13" t="n"/>
      <c r="J31" s="8">
        <f>E31+F31+G31+H31+I31</f>
        <v/>
      </c>
      <c r="K31" s="13" t="n"/>
      <c r="L31" s="8">
        <f>IF(D31="","",D31+J31-K31)</f>
        <v/>
      </c>
      <c r="M31" s="13" t="n"/>
      <c r="N31" s="13">
        <f>IF(M31="","",M31-L31)</f>
        <v/>
      </c>
      <c r="O31" s="14" t="n"/>
    </row>
    <row r="32" ht="18" customHeight="1">
      <c r="A32" s="4" t="n"/>
      <c r="B32" s="5" t="n"/>
      <c r="C32" s="6" t="n"/>
      <c r="D32" s="7" t="n"/>
      <c r="E32" s="7" t="n"/>
      <c r="F32" s="7" t="n"/>
      <c r="G32" s="7" t="n"/>
      <c r="H32" s="7" t="n"/>
      <c r="I32" s="7" t="n"/>
      <c r="J32" s="8">
        <f>E32+F32+G32+H32+I32</f>
        <v/>
      </c>
      <c r="K32" s="7" t="n"/>
      <c r="L32" s="8">
        <f>IF(D32="","",D32+J32-K32)</f>
        <v/>
      </c>
      <c r="M32" s="7" t="n"/>
      <c r="N32" s="7">
        <f>IF(M32="","",M32-L32)</f>
        <v/>
      </c>
      <c r="O32" s="9" t="n"/>
    </row>
    <row r="33" ht="18" customHeight="1">
      <c r="A33" s="10" t="n"/>
      <c r="B33" s="11" t="n"/>
      <c r="C33" s="12" t="n"/>
      <c r="D33" s="13" t="n"/>
      <c r="E33" s="13" t="n"/>
      <c r="F33" s="13" t="n"/>
      <c r="G33" s="13" t="n"/>
      <c r="H33" s="13" t="n"/>
      <c r="I33" s="13" t="n"/>
      <c r="J33" s="8">
        <f>E33+F33+G33+H33+I33</f>
        <v/>
      </c>
      <c r="K33" s="13" t="n"/>
      <c r="L33" s="8">
        <f>IF(D33="","",D33+J33-K33)</f>
        <v/>
      </c>
      <c r="M33" s="13" t="n"/>
      <c r="N33" s="13">
        <f>IF(M33="","",M33-L33)</f>
        <v/>
      </c>
      <c r="O33" s="14" t="n"/>
    </row>
    <row r="34" ht="18" customHeight="1">
      <c r="A34" s="4" t="n"/>
      <c r="B34" s="5" t="n"/>
      <c r="C34" s="6" t="n"/>
      <c r="D34" s="7" t="n"/>
      <c r="E34" s="7" t="n"/>
      <c r="F34" s="7" t="n"/>
      <c r="G34" s="7" t="n"/>
      <c r="H34" s="7" t="n"/>
      <c r="I34" s="7" t="n"/>
      <c r="J34" s="8">
        <f>E34+F34+G34+H34+I34</f>
        <v/>
      </c>
      <c r="K34" s="7" t="n"/>
      <c r="L34" s="8">
        <f>IF(D34="","",D34+J34-K34)</f>
        <v/>
      </c>
      <c r="M34" s="7" t="n"/>
      <c r="N34" s="7">
        <f>IF(M34="","",M34-L34)</f>
        <v/>
      </c>
      <c r="O34" s="9" t="n"/>
    </row>
    <row r="35" ht="18" customHeight="1">
      <c r="A35" s="10" t="n"/>
      <c r="B35" s="11" t="n"/>
      <c r="C35" s="12" t="n"/>
      <c r="D35" s="13" t="n"/>
      <c r="E35" s="13" t="n"/>
      <c r="F35" s="13" t="n"/>
      <c r="G35" s="13" t="n"/>
      <c r="H35" s="13" t="n"/>
      <c r="I35" s="13" t="n"/>
      <c r="J35" s="8">
        <f>E35+F35+G35+H35+I35</f>
        <v/>
      </c>
      <c r="K35" s="13" t="n"/>
      <c r="L35" s="8">
        <f>IF(D35="","",D35+J35-K35)</f>
        <v/>
      </c>
      <c r="M35" s="13" t="n"/>
      <c r="N35" s="13">
        <f>IF(M35="","",M35-L35)</f>
        <v/>
      </c>
      <c r="O35" s="14" t="n"/>
    </row>
    <row r="36" ht="18" customHeight="1">
      <c r="A36" s="4" t="n"/>
      <c r="B36" s="5" t="n"/>
      <c r="C36" s="6" t="n"/>
      <c r="D36" s="7" t="n"/>
      <c r="E36" s="7" t="n"/>
      <c r="F36" s="7" t="n"/>
      <c r="G36" s="7" t="n"/>
      <c r="H36" s="7" t="n"/>
      <c r="I36" s="7" t="n"/>
      <c r="J36" s="8">
        <f>E36+F36+G36+H36+I36</f>
        <v/>
      </c>
      <c r="K36" s="7" t="n"/>
      <c r="L36" s="8">
        <f>IF(D36="","",D36+J36-K36)</f>
        <v/>
      </c>
      <c r="M36" s="7" t="n"/>
      <c r="N36" s="7">
        <f>IF(M36="","",M36-L36)</f>
        <v/>
      </c>
      <c r="O36" s="9" t="n"/>
    </row>
    <row r="37" ht="18" customHeight="1">
      <c r="A37" s="10" t="n"/>
      <c r="B37" s="11" t="n"/>
      <c r="C37" s="12" t="n"/>
      <c r="D37" s="13" t="n"/>
      <c r="E37" s="13" t="n"/>
      <c r="F37" s="13" t="n"/>
      <c r="G37" s="13" t="n"/>
      <c r="H37" s="13" t="n"/>
      <c r="I37" s="13" t="n"/>
      <c r="J37" s="8">
        <f>E37+F37+G37+H37+I37</f>
        <v/>
      </c>
      <c r="K37" s="13" t="n"/>
      <c r="L37" s="8">
        <f>IF(D37="","",D37+J37-K37)</f>
        <v/>
      </c>
      <c r="M37" s="13" t="n"/>
      <c r="N37" s="13">
        <f>IF(M37="","",M37-L37)</f>
        <v/>
      </c>
      <c r="O37" s="14" t="n"/>
    </row>
    <row r="38" ht="18" customHeight="1">
      <c r="A38" s="4" t="n"/>
      <c r="B38" s="5" t="n"/>
      <c r="C38" s="6" t="n"/>
      <c r="D38" s="7" t="n"/>
      <c r="E38" s="7" t="n"/>
      <c r="F38" s="7" t="n"/>
      <c r="G38" s="7" t="n"/>
      <c r="H38" s="7" t="n"/>
      <c r="I38" s="7" t="n"/>
      <c r="J38" s="8">
        <f>E38+F38+G38+H38+I38</f>
        <v/>
      </c>
      <c r="K38" s="7" t="n"/>
      <c r="L38" s="8">
        <f>IF(D38="","",D38+J38-K38)</f>
        <v/>
      </c>
      <c r="M38" s="7" t="n"/>
      <c r="N38" s="7">
        <f>IF(M38="","",M38-L38)</f>
        <v/>
      </c>
      <c r="O38" s="9" t="n"/>
    </row>
    <row r="39" ht="18" customHeight="1">
      <c r="A39" s="10" t="n"/>
      <c r="B39" s="11" t="n"/>
      <c r="C39" s="12" t="n"/>
      <c r="D39" s="13" t="n"/>
      <c r="E39" s="13" t="n"/>
      <c r="F39" s="13" t="n"/>
      <c r="G39" s="13" t="n"/>
      <c r="H39" s="13" t="n"/>
      <c r="I39" s="13" t="n"/>
      <c r="J39" s="8">
        <f>E39+F39+G39+H39+I39</f>
        <v/>
      </c>
      <c r="K39" s="13" t="n"/>
      <c r="L39" s="8">
        <f>IF(D39="","",D39+J39-K39)</f>
        <v/>
      </c>
      <c r="M39" s="13" t="n"/>
      <c r="N39" s="13">
        <f>IF(M39="","",M39-L39)</f>
        <v/>
      </c>
      <c r="O39" s="14" t="n"/>
    </row>
    <row r="40" ht="18" customHeight="1">
      <c r="A40" s="4" t="n"/>
      <c r="B40" s="5" t="n"/>
      <c r="C40" s="6" t="n"/>
      <c r="D40" s="7" t="n"/>
      <c r="E40" s="7" t="n"/>
      <c r="F40" s="7" t="n"/>
      <c r="G40" s="7" t="n"/>
      <c r="H40" s="7" t="n"/>
      <c r="I40" s="7" t="n"/>
      <c r="J40" s="8">
        <f>E40+F40+G40+H40+I40</f>
        <v/>
      </c>
      <c r="K40" s="7" t="n"/>
      <c r="L40" s="8">
        <f>IF(D40="","",D40+J40-K40)</f>
        <v/>
      </c>
      <c r="M40" s="7" t="n"/>
      <c r="N40" s="7">
        <f>IF(M40="","",M40-L40)</f>
        <v/>
      </c>
      <c r="O40" s="9" t="n"/>
    </row>
    <row r="41" ht="18" customHeight="1">
      <c r="A41" s="10" t="n"/>
      <c r="B41" s="11" t="n"/>
      <c r="C41" s="12" t="n"/>
      <c r="D41" s="13" t="n"/>
      <c r="E41" s="13" t="n"/>
      <c r="F41" s="13" t="n"/>
      <c r="G41" s="13" t="n"/>
      <c r="H41" s="13" t="n"/>
      <c r="I41" s="13" t="n"/>
      <c r="J41" s="8">
        <f>E41+F41+G41+H41+I41</f>
        <v/>
      </c>
      <c r="K41" s="13" t="n"/>
      <c r="L41" s="8">
        <f>IF(D41="","",D41+J41-K41)</f>
        <v/>
      </c>
      <c r="M41" s="13" t="n"/>
      <c r="N41" s="13">
        <f>IF(M41="","",M41-L41)</f>
        <v/>
      </c>
      <c r="O41" s="14" t="n"/>
    </row>
    <row r="42" ht="18" customHeight="1">
      <c r="A42" s="4" t="n"/>
      <c r="B42" s="5" t="n"/>
      <c r="C42" s="6" t="n"/>
      <c r="D42" s="7" t="n"/>
      <c r="E42" s="7" t="n"/>
      <c r="F42" s="7" t="n"/>
      <c r="G42" s="7" t="n"/>
      <c r="H42" s="7" t="n"/>
      <c r="I42" s="7" t="n"/>
      <c r="J42" s="8">
        <f>E42+F42+G42+H42+I42</f>
        <v/>
      </c>
      <c r="K42" s="7" t="n"/>
      <c r="L42" s="8">
        <f>IF(D42="","",D42+J42-K42)</f>
        <v/>
      </c>
      <c r="M42" s="7" t="n"/>
      <c r="N42" s="7">
        <f>IF(M42="","",M42-L42)</f>
        <v/>
      </c>
      <c r="O42" s="9" t="n"/>
    </row>
    <row r="43" ht="18" customHeight="1">
      <c r="A43" s="10" t="n"/>
      <c r="B43" s="11" t="n"/>
      <c r="C43" s="12" t="n"/>
      <c r="D43" s="13" t="n"/>
      <c r="E43" s="13" t="n"/>
      <c r="F43" s="13" t="n"/>
      <c r="G43" s="13" t="n"/>
      <c r="H43" s="13" t="n"/>
      <c r="I43" s="13" t="n"/>
      <c r="J43" s="8">
        <f>E43+F43+G43+H43+I43</f>
        <v/>
      </c>
      <c r="K43" s="13" t="n"/>
      <c r="L43" s="8">
        <f>IF(D43="","",D43+J43-K43)</f>
        <v/>
      </c>
      <c r="M43" s="13" t="n"/>
      <c r="N43" s="13">
        <f>IF(M43="","",M43-L43)</f>
        <v/>
      </c>
      <c r="O43" s="14" t="n"/>
    </row>
    <row r="44" ht="18" customHeight="1">
      <c r="A44" s="4" t="n"/>
      <c r="B44" s="5" t="n"/>
      <c r="C44" s="6" t="n"/>
      <c r="D44" s="7" t="n"/>
      <c r="E44" s="7" t="n"/>
      <c r="F44" s="7" t="n"/>
      <c r="G44" s="7" t="n"/>
      <c r="H44" s="7" t="n"/>
      <c r="I44" s="7" t="n"/>
      <c r="J44" s="8">
        <f>E44+F44+G44+H44+I44</f>
        <v/>
      </c>
      <c r="K44" s="7" t="n"/>
      <c r="L44" s="8">
        <f>IF(D44="","",D44+J44-K44)</f>
        <v/>
      </c>
      <c r="M44" s="7" t="n"/>
      <c r="N44" s="7">
        <f>IF(M44="","",M44-L44)</f>
        <v/>
      </c>
      <c r="O44" s="9" t="n"/>
    </row>
    <row r="45" ht="18" customHeight="1">
      <c r="A45" s="10" t="n"/>
      <c r="B45" s="11" t="n"/>
      <c r="C45" s="12" t="n"/>
      <c r="D45" s="13" t="n"/>
      <c r="E45" s="13" t="n"/>
      <c r="F45" s="13" t="n"/>
      <c r="G45" s="13" t="n"/>
      <c r="H45" s="13" t="n"/>
      <c r="I45" s="13" t="n"/>
      <c r="J45" s="8">
        <f>E45+F45+G45+H45+I45</f>
        <v/>
      </c>
      <c r="K45" s="13" t="n"/>
      <c r="L45" s="8">
        <f>IF(D45="","",D45+J45-K45)</f>
        <v/>
      </c>
      <c r="M45" s="13" t="n"/>
      <c r="N45" s="13">
        <f>IF(M45="","",M45-L45)</f>
        <v/>
      </c>
      <c r="O45" s="14" t="n"/>
    </row>
    <row r="46" ht="18" customHeight="1">
      <c r="A46" s="4" t="n"/>
      <c r="B46" s="5" t="n"/>
      <c r="C46" s="6" t="n"/>
      <c r="D46" s="7" t="n"/>
      <c r="E46" s="7" t="n"/>
      <c r="F46" s="7" t="n"/>
      <c r="G46" s="7" t="n"/>
      <c r="H46" s="7" t="n"/>
      <c r="I46" s="7" t="n"/>
      <c r="J46" s="8">
        <f>E46+F46+G46+H46+I46</f>
        <v/>
      </c>
      <c r="K46" s="7" t="n"/>
      <c r="L46" s="8">
        <f>IF(D46="","",D46+J46-K46)</f>
        <v/>
      </c>
      <c r="M46" s="7" t="n"/>
      <c r="N46" s="7">
        <f>IF(M46="","",M46-L46)</f>
        <v/>
      </c>
      <c r="O46" s="9" t="n"/>
    </row>
    <row r="47" ht="18" customHeight="1">
      <c r="A47" s="10" t="n"/>
      <c r="B47" s="11" t="n"/>
      <c r="C47" s="12" t="n"/>
      <c r="D47" s="13" t="n"/>
      <c r="E47" s="13" t="n"/>
      <c r="F47" s="13" t="n"/>
      <c r="G47" s="13" t="n"/>
      <c r="H47" s="13" t="n"/>
      <c r="I47" s="13" t="n"/>
      <c r="J47" s="8">
        <f>E47+F47+G47+H47+I47</f>
        <v/>
      </c>
      <c r="K47" s="13" t="n"/>
      <c r="L47" s="8">
        <f>IF(D47="","",D47+J47-K47)</f>
        <v/>
      </c>
      <c r="M47" s="13" t="n"/>
      <c r="N47" s="13">
        <f>IF(M47="","",M47-L47)</f>
        <v/>
      </c>
      <c r="O47" s="14" t="n"/>
    </row>
    <row r="48" ht="18" customHeight="1">
      <c r="A48" s="4" t="n"/>
      <c r="B48" s="5" t="n"/>
      <c r="C48" s="6" t="n"/>
      <c r="D48" s="7" t="n"/>
      <c r="E48" s="7" t="n"/>
      <c r="F48" s="7" t="n"/>
      <c r="G48" s="7" t="n"/>
      <c r="H48" s="7" t="n"/>
      <c r="I48" s="7" t="n"/>
      <c r="J48" s="8">
        <f>E48+F48+G48+H48+I48</f>
        <v/>
      </c>
      <c r="K48" s="7" t="n"/>
      <c r="L48" s="8">
        <f>IF(D48="","",D48+J48-K48)</f>
        <v/>
      </c>
      <c r="M48" s="7" t="n"/>
      <c r="N48" s="7">
        <f>IF(M48="","",M48-L48)</f>
        <v/>
      </c>
      <c r="O48" s="9" t="n"/>
    </row>
    <row r="49" ht="18" customHeight="1">
      <c r="A49" s="10" t="n"/>
      <c r="B49" s="11" t="n"/>
      <c r="C49" s="12" t="n"/>
      <c r="D49" s="13" t="n"/>
      <c r="E49" s="13" t="n"/>
      <c r="F49" s="13" t="n"/>
      <c r="G49" s="13" t="n"/>
      <c r="H49" s="13" t="n"/>
      <c r="I49" s="13" t="n"/>
      <c r="J49" s="8">
        <f>E49+F49+G49+H49+I49</f>
        <v/>
      </c>
      <c r="K49" s="13" t="n"/>
      <c r="L49" s="8">
        <f>IF(D49="","",D49+J49-K49)</f>
        <v/>
      </c>
      <c r="M49" s="13" t="n"/>
      <c r="N49" s="13">
        <f>IF(M49="","",M49-L49)</f>
        <v/>
      </c>
      <c r="O49" s="14" t="n"/>
    </row>
    <row r="50" ht="18" customHeight="1">
      <c r="A50" s="4" t="n"/>
      <c r="B50" s="5" t="n"/>
      <c r="C50" s="6" t="n"/>
      <c r="D50" s="7" t="n"/>
      <c r="E50" s="7" t="n"/>
      <c r="F50" s="7" t="n"/>
      <c r="G50" s="7" t="n"/>
      <c r="H50" s="7" t="n"/>
      <c r="I50" s="7" t="n"/>
      <c r="J50" s="8">
        <f>E50+F50+G50+H50+I50</f>
        <v/>
      </c>
      <c r="K50" s="7" t="n"/>
      <c r="L50" s="8">
        <f>IF(D50="","",D50+J50-K50)</f>
        <v/>
      </c>
      <c r="M50" s="7" t="n"/>
      <c r="N50" s="7">
        <f>IF(M50="","",M50-L50)</f>
        <v/>
      </c>
      <c r="O50" s="9" t="n"/>
    </row>
    <row r="51" ht="18" customHeight="1">
      <c r="A51" s="10" t="n"/>
      <c r="B51" s="11" t="n"/>
      <c r="C51" s="12" t="n"/>
      <c r="D51" s="13" t="n"/>
      <c r="E51" s="13" t="n"/>
      <c r="F51" s="13" t="n"/>
      <c r="G51" s="13" t="n"/>
      <c r="H51" s="13" t="n"/>
      <c r="I51" s="13" t="n"/>
      <c r="J51" s="8">
        <f>E51+F51+G51+H51+I51</f>
        <v/>
      </c>
      <c r="K51" s="13" t="n"/>
      <c r="L51" s="8">
        <f>IF(D51="","",D51+J51-K51)</f>
        <v/>
      </c>
      <c r="M51" s="13" t="n"/>
      <c r="N51" s="13">
        <f>IF(M51="","",M51-L51)</f>
        <v/>
      </c>
      <c r="O51" s="14" t="n"/>
    </row>
    <row r="52" ht="18" customHeight="1">
      <c r="A52" s="4" t="n"/>
      <c r="B52" s="5" t="n"/>
      <c r="C52" s="6" t="n"/>
      <c r="D52" s="7" t="n"/>
      <c r="E52" s="7" t="n"/>
      <c r="F52" s="7" t="n"/>
      <c r="G52" s="7" t="n"/>
      <c r="H52" s="7" t="n"/>
      <c r="I52" s="7" t="n"/>
      <c r="J52" s="8">
        <f>E52+F52+G52+H52+I52</f>
        <v/>
      </c>
      <c r="K52" s="7" t="n"/>
      <c r="L52" s="8">
        <f>IF(D52="","",D52+J52-K52)</f>
        <v/>
      </c>
      <c r="M52" s="7" t="n"/>
      <c r="N52" s="7">
        <f>IF(M52="","",M52-L52)</f>
        <v/>
      </c>
      <c r="O52" s="9" t="n"/>
    </row>
    <row r="53" ht="18" customHeight="1">
      <c r="A53" s="10" t="n"/>
      <c r="B53" s="11" t="n"/>
      <c r="C53" s="12" t="n"/>
      <c r="D53" s="13" t="n"/>
      <c r="E53" s="13" t="n"/>
      <c r="F53" s="13" t="n"/>
      <c r="G53" s="13" t="n"/>
      <c r="H53" s="13" t="n"/>
      <c r="I53" s="13" t="n"/>
      <c r="J53" s="8">
        <f>E53+F53+G53+H53+I53</f>
        <v/>
      </c>
      <c r="K53" s="13" t="n"/>
      <c r="L53" s="8">
        <f>IF(D53="","",D53+J53-K53)</f>
        <v/>
      </c>
      <c r="M53" s="13" t="n"/>
      <c r="N53" s="13">
        <f>IF(M53="","",M53-L53)</f>
        <v/>
      </c>
      <c r="O53" s="14" t="n"/>
    </row>
    <row r="54" ht="18" customHeight="1">
      <c r="A54" s="4" t="n"/>
      <c r="B54" s="5" t="n"/>
      <c r="C54" s="6" t="n"/>
      <c r="D54" s="7" t="n"/>
      <c r="E54" s="7" t="n"/>
      <c r="F54" s="7" t="n"/>
      <c r="G54" s="7" t="n"/>
      <c r="H54" s="7" t="n"/>
      <c r="I54" s="7" t="n"/>
      <c r="J54" s="8">
        <f>E54+F54+G54+H54+I54</f>
        <v/>
      </c>
      <c r="K54" s="7" t="n"/>
      <c r="L54" s="8">
        <f>IF(D54="","",D54+J54-K54)</f>
        <v/>
      </c>
      <c r="M54" s="7" t="n"/>
      <c r="N54" s="7">
        <f>IF(M54="","",M54-L54)</f>
        <v/>
      </c>
      <c r="O54" s="9" t="n"/>
    </row>
    <row r="55" ht="18" customHeight="1">
      <c r="A55" s="10" t="n"/>
      <c r="B55" s="11" t="n"/>
      <c r="C55" s="12" t="n"/>
      <c r="D55" s="13" t="n"/>
      <c r="E55" s="13" t="n"/>
      <c r="F55" s="13" t="n"/>
      <c r="G55" s="13" t="n"/>
      <c r="H55" s="13" t="n"/>
      <c r="I55" s="13" t="n"/>
      <c r="J55" s="8">
        <f>E55+F55+G55+H55+I55</f>
        <v/>
      </c>
      <c r="K55" s="13" t="n"/>
      <c r="L55" s="8">
        <f>IF(D55="","",D55+J55-K55)</f>
        <v/>
      </c>
      <c r="M55" s="13" t="n"/>
      <c r="N55" s="13">
        <f>IF(M55="","",M55-L55)</f>
        <v/>
      </c>
      <c r="O55" s="14" t="n"/>
    </row>
    <row r="56" ht="18" customHeight="1">
      <c r="A56" s="4" t="n"/>
      <c r="B56" s="5" t="n"/>
      <c r="C56" s="6" t="n"/>
      <c r="D56" s="7" t="n"/>
      <c r="E56" s="7" t="n"/>
      <c r="F56" s="7" t="n"/>
      <c r="G56" s="7" t="n"/>
      <c r="H56" s="7" t="n"/>
      <c r="I56" s="7" t="n"/>
      <c r="J56" s="8">
        <f>E56+F56+G56+H56+I56</f>
        <v/>
      </c>
      <c r="K56" s="7" t="n"/>
      <c r="L56" s="8">
        <f>IF(D56="","",D56+J56-K56)</f>
        <v/>
      </c>
      <c r="M56" s="7" t="n"/>
      <c r="N56" s="7">
        <f>IF(M56="","",M56-L56)</f>
        <v/>
      </c>
      <c r="O56" s="9" t="n"/>
    </row>
    <row r="57" ht="18" customHeight="1">
      <c r="A57" s="10" t="n"/>
      <c r="B57" s="11" t="n"/>
      <c r="C57" s="12" t="n"/>
      <c r="D57" s="13" t="n"/>
      <c r="E57" s="13" t="n"/>
      <c r="F57" s="13" t="n"/>
      <c r="G57" s="13" t="n"/>
      <c r="H57" s="13" t="n"/>
      <c r="I57" s="13" t="n"/>
      <c r="J57" s="8">
        <f>E57+F57+G57+H57+I57</f>
        <v/>
      </c>
      <c r="K57" s="13" t="n"/>
      <c r="L57" s="8">
        <f>IF(D57="","",D57+J57-K57)</f>
        <v/>
      </c>
      <c r="M57" s="13" t="n"/>
      <c r="N57" s="13">
        <f>IF(M57="","",M57-L57)</f>
        <v/>
      </c>
      <c r="O57" s="14" t="n"/>
    </row>
    <row r="58" ht="18" customHeight="1">
      <c r="A58" s="4" t="n"/>
      <c r="B58" s="5" t="n"/>
      <c r="C58" s="6" t="n"/>
      <c r="D58" s="7" t="n"/>
      <c r="E58" s="7" t="n"/>
      <c r="F58" s="7" t="n"/>
      <c r="G58" s="7" t="n"/>
      <c r="H58" s="7" t="n"/>
      <c r="I58" s="7" t="n"/>
      <c r="J58" s="8">
        <f>E58+F58+G58+H58+I58</f>
        <v/>
      </c>
      <c r="K58" s="7" t="n"/>
      <c r="L58" s="8">
        <f>IF(D58="","",D58+J58-K58)</f>
        <v/>
      </c>
      <c r="M58" s="7" t="n"/>
      <c r="N58" s="7">
        <f>IF(M58="","",M58-L58)</f>
        <v/>
      </c>
      <c r="O58" s="9" t="n"/>
    </row>
    <row r="59" ht="18" customHeight="1">
      <c r="A59" s="10" t="n"/>
      <c r="B59" s="11" t="n"/>
      <c r="C59" s="12" t="n"/>
      <c r="D59" s="13" t="n"/>
      <c r="E59" s="13" t="n"/>
      <c r="F59" s="13" t="n"/>
      <c r="G59" s="13" t="n"/>
      <c r="H59" s="13" t="n"/>
      <c r="I59" s="13" t="n"/>
      <c r="J59" s="8">
        <f>E59+F59+G59+H59+I59</f>
        <v/>
      </c>
      <c r="K59" s="13" t="n"/>
      <c r="L59" s="8">
        <f>IF(D59="","",D59+J59-K59)</f>
        <v/>
      </c>
      <c r="M59" s="13" t="n"/>
      <c r="N59" s="13">
        <f>IF(M59="","",M59-L59)</f>
        <v/>
      </c>
      <c r="O59" s="14" t="n"/>
    </row>
    <row r="60" ht="18" customHeight="1">
      <c r="A60" s="4" t="n"/>
      <c r="B60" s="5" t="n"/>
      <c r="C60" s="6" t="n"/>
      <c r="D60" s="7" t="n"/>
      <c r="E60" s="7" t="n"/>
      <c r="F60" s="7" t="n"/>
      <c r="G60" s="7" t="n"/>
      <c r="H60" s="7" t="n"/>
      <c r="I60" s="7" t="n"/>
      <c r="J60" s="8">
        <f>E60+F60+G60+H60+I60</f>
        <v/>
      </c>
      <c r="K60" s="7" t="n"/>
      <c r="L60" s="8">
        <f>IF(D60="","",D60+J60-K60)</f>
        <v/>
      </c>
      <c r="M60" s="7" t="n"/>
      <c r="N60" s="7">
        <f>IF(M60="","",M60-L60)</f>
        <v/>
      </c>
      <c r="O60" s="9" t="n"/>
    </row>
    <row r="61" ht="18" customHeight="1">
      <c r="A61" s="10" t="n"/>
      <c r="B61" s="11" t="n"/>
      <c r="C61" s="12" t="n"/>
      <c r="D61" s="13" t="n"/>
      <c r="E61" s="13" t="n"/>
      <c r="F61" s="13" t="n"/>
      <c r="G61" s="13" t="n"/>
      <c r="H61" s="13" t="n"/>
      <c r="I61" s="13" t="n"/>
      <c r="J61" s="8">
        <f>E61+F61+G61+H61+I61</f>
        <v/>
      </c>
      <c r="K61" s="13" t="n"/>
      <c r="L61" s="8">
        <f>IF(D61="","",D61+J61-K61)</f>
        <v/>
      </c>
      <c r="M61" s="13" t="n"/>
      <c r="N61" s="13">
        <f>IF(M61="","",M61-L61)</f>
        <v/>
      </c>
      <c r="O61" s="14" t="n"/>
    </row>
    <row r="62" ht="18" customHeight="1">
      <c r="A62" s="4" t="n"/>
      <c r="B62" s="5" t="n"/>
      <c r="C62" s="6" t="n"/>
      <c r="D62" s="7" t="n"/>
      <c r="E62" s="7" t="n"/>
      <c r="F62" s="7" t="n"/>
      <c r="G62" s="7" t="n"/>
      <c r="H62" s="7" t="n"/>
      <c r="I62" s="7" t="n"/>
      <c r="J62" s="8">
        <f>E62+F62+G62+H62+I62</f>
        <v/>
      </c>
      <c r="K62" s="7" t="n"/>
      <c r="L62" s="8">
        <f>IF(D62="","",D62+J62-K62)</f>
        <v/>
      </c>
      <c r="M62" s="7" t="n"/>
      <c r="N62" s="7">
        <f>IF(M62="","",M62-L62)</f>
        <v/>
      </c>
      <c r="O62" s="9" t="n"/>
    </row>
    <row r="63" ht="18" customHeight="1">
      <c r="A63" s="10" t="n"/>
      <c r="B63" s="11" t="n"/>
      <c r="C63" s="12" t="n"/>
      <c r="D63" s="13" t="n"/>
      <c r="E63" s="13" t="n"/>
      <c r="F63" s="13" t="n"/>
      <c r="G63" s="13" t="n"/>
      <c r="H63" s="13" t="n"/>
      <c r="I63" s="13" t="n"/>
      <c r="J63" s="8">
        <f>E63+F63+G63+H63+I63</f>
        <v/>
      </c>
      <c r="K63" s="13" t="n"/>
      <c r="L63" s="8">
        <f>IF(D63="","",D63+J63-K63)</f>
        <v/>
      </c>
      <c r="M63" s="13" t="n"/>
      <c r="N63" s="13">
        <f>IF(M63="","",M63-L63)</f>
        <v/>
      </c>
      <c r="O63" s="14" t="n"/>
    </row>
    <row r="64" ht="24" customHeight="1">
      <c r="A64" s="15" t="inlineStr">
        <is>
          <t>TOTALES</t>
        </is>
      </c>
      <c r="B64" s="16" t="n"/>
      <c r="C64" s="16" t="n"/>
      <c r="D64" s="16" t="n"/>
      <c r="E64" s="16">
        <f>SUM(E4:E63)</f>
        <v/>
      </c>
      <c r="F64" s="16">
        <f>SUM(F4:F63)</f>
        <v/>
      </c>
      <c r="G64" s="16">
        <f>SUM(G4:G63)</f>
        <v/>
      </c>
      <c r="H64" s="16">
        <f>SUM(H4:H63)</f>
        <v/>
      </c>
      <c r="I64" s="16">
        <f>SUM(I4:I63)</f>
        <v/>
      </c>
      <c r="J64" s="16">
        <f>SUM(J4:J63)</f>
        <v/>
      </c>
      <c r="K64" s="16">
        <f>SUM(K4:K63)</f>
        <v/>
      </c>
      <c r="L64" s="16" t="n"/>
      <c r="M64" s="16" t="n"/>
      <c r="N64" s="16" t="n"/>
      <c r="O64" s="16" t="n"/>
    </row>
  </sheetData>
  <mergeCells count="2">
    <mergeCell ref="A1:O1"/>
    <mergeCell ref="A2:O2"/>
  </mergeCells>
  <conditionalFormatting sqref="N4:N63">
    <cfRule type="cellIs" priority="1" operator="equal" dxfId="0">
      <formula>0</formula>
    </cfRule>
    <cfRule type="cellIs" priority="2" operator="notEqual" dxfId="1">
      <formula>0</formula>
    </cfRule>
  </conditionalFormatting>
  <dataValidations count="1">
    <dataValidation sqref="B4:B63" showDropDown="0" showInputMessage="0" showErrorMessage="0" allowBlank="1" type="list">
      <formula1>"Mañana,Tarde,Noche"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11"/>
  <sheetViews>
    <sheetView showGridLines="0" workbookViewId="0">
      <selection activeCell="A1" sqref="A1"/>
    </sheetView>
  </sheetViews>
  <sheetFormatPr baseColWidth="8" defaultRowHeight="15"/>
  <cols>
    <col width="26" customWidth="1" min="1" max="1"/>
    <col width="15" customWidth="1" min="2" max="2"/>
    <col width="15" customWidth="1" min="3" max="3"/>
    <col width="15" customWidth="1" min="4" max="4"/>
    <col width="15" customWidth="1" min="5" max="5"/>
    <col width="17" customWidth="1" min="6" max="6"/>
  </cols>
  <sheetData>
    <row r="1" ht="36" customHeight="1">
      <c r="A1" s="1" t="inlineStr">
        <is>
          <t>RESUMEN MENSUAL — bcnsoft</t>
        </is>
      </c>
    </row>
    <row r="2" ht="18" customHeight="1">
      <c r="A2" s="2" t="inlineStr">
        <is>
          <t>Se actualiza automáticamente desde la hoja Control Diario</t>
        </is>
      </c>
    </row>
    <row r="3" ht="26" customHeight="1">
      <c r="A3" s="3" t="inlineStr">
        <is>
          <t>Concepto</t>
        </is>
      </c>
      <c r="B3" s="3" t="inlineStr">
        <is>
          <t>Mañana</t>
        </is>
      </c>
      <c r="C3" s="3" t="inlineStr">
        <is>
          <t>Tarde</t>
        </is>
      </c>
      <c r="D3" s="3" t="inlineStr">
        <is>
          <t>Noche</t>
        </is>
      </c>
      <c r="E3" s="3" t="inlineStr">
        <is>
          <t>Total mes</t>
        </is>
      </c>
      <c r="F3" s="3" t="inlineStr">
        <is>
          <t>Promedio/turno</t>
        </is>
      </c>
    </row>
    <row r="4" ht="22" customHeight="1">
      <c r="A4" s="17" t="inlineStr">
        <is>
          <t>Ventas Efectivo</t>
        </is>
      </c>
      <c r="B4" s="18">
        <f>SUMIF('Control Diario'!B4:B63,"Mañana",'Control Diario'!E4:E63)</f>
        <v/>
      </c>
      <c r="C4" s="18">
        <f>SUMIF('Control Diario'!B4:B63,"Tarde",'Control Diario'!E4:E63)</f>
        <v/>
      </c>
      <c r="D4" s="18">
        <f>SUMIF('Control Diario'!B4:B63,"Noche",'Control Diario'!E4:E63)</f>
        <v/>
      </c>
      <c r="E4" s="8">
        <f>B4+C4+D4</f>
        <v/>
      </c>
      <c r="F4" s="19">
        <f>IF(E11=0,"",E4/E11)</f>
        <v/>
      </c>
    </row>
    <row r="5" ht="22" customHeight="1">
      <c r="A5" s="20" t="inlineStr">
        <is>
          <t>Ventas Débito</t>
        </is>
      </c>
      <c r="B5" s="21">
        <f>SUMIF('Control Diario'!B4:B63,"Mañana",'Control Diario'!F4:F63)</f>
        <v/>
      </c>
      <c r="C5" s="21">
        <f>SUMIF('Control Diario'!B4:B63,"Tarde",'Control Diario'!F4:F63)</f>
        <v/>
      </c>
      <c r="D5" s="21">
        <f>SUMIF('Control Diario'!B4:B63,"Noche",'Control Diario'!F4:F63)</f>
        <v/>
      </c>
      <c r="E5" s="8">
        <f>B5+C5+D5</f>
        <v/>
      </c>
      <c r="F5" s="19">
        <f>IF(E11=0,"",E5/E11)</f>
        <v/>
      </c>
    </row>
    <row r="6" ht="22" customHeight="1">
      <c r="A6" s="17" t="inlineStr">
        <is>
          <t>Ventas Crédito</t>
        </is>
      </c>
      <c r="B6" s="18">
        <f>SUMIF('Control Diario'!B4:B63,"Mañana",'Control Diario'!G4:G63)</f>
        <v/>
      </c>
      <c r="C6" s="18">
        <f>SUMIF('Control Diario'!B4:B63,"Tarde",'Control Diario'!G4:G63)</f>
        <v/>
      </c>
      <c r="D6" s="18">
        <f>SUMIF('Control Diario'!B4:B63,"Noche",'Control Diario'!G4:G63)</f>
        <v/>
      </c>
      <c r="E6" s="8">
        <f>B6+C6+D6</f>
        <v/>
      </c>
      <c r="F6" s="19">
        <f>IF(E11=0,"",E6/E11)</f>
        <v/>
      </c>
    </row>
    <row r="7" ht="22" customHeight="1">
      <c r="A7" s="20" t="inlineStr">
        <is>
          <t>Ventas QR / MP</t>
        </is>
      </c>
      <c r="B7" s="21">
        <f>SUMIF('Control Diario'!B4:B63,"Mañana",'Control Diario'!H4:H63)</f>
        <v/>
      </c>
      <c r="C7" s="21">
        <f>SUMIF('Control Diario'!B4:B63,"Tarde",'Control Diario'!H4:H63)</f>
        <v/>
      </c>
      <c r="D7" s="21">
        <f>SUMIF('Control Diario'!B4:B63,"Noche",'Control Diario'!H4:H63)</f>
        <v/>
      </c>
      <c r="E7" s="8">
        <f>B7+C7+D7</f>
        <v/>
      </c>
      <c r="F7" s="19">
        <f>IF(E11=0,"",E7/E11)</f>
        <v/>
      </c>
    </row>
    <row r="8" ht="22" customHeight="1">
      <c r="A8" s="17" t="inlineStr">
        <is>
          <t>Ventas Transferencia</t>
        </is>
      </c>
      <c r="B8" s="18">
        <f>SUMIF('Control Diario'!B4:B63,"Mañana",'Control Diario'!I4:I63)</f>
        <v/>
      </c>
      <c r="C8" s="18">
        <f>SUMIF('Control Diario'!B4:B63,"Tarde",'Control Diario'!I4:I63)</f>
        <v/>
      </c>
      <c r="D8" s="18">
        <f>SUMIF('Control Diario'!B4:B63,"Noche",'Control Diario'!I4:I63)</f>
        <v/>
      </c>
      <c r="E8" s="8">
        <f>B8+C8+D8</f>
        <v/>
      </c>
      <c r="F8" s="19">
        <f>IF(E11=0,"",E8/E11)</f>
        <v/>
      </c>
    </row>
    <row r="9" ht="22" customHeight="1">
      <c r="A9" s="22" t="inlineStr">
        <is>
          <t>TOTAL GENERAL</t>
        </is>
      </c>
      <c r="B9" s="16">
        <f>B4+B5+B6+B7+B8</f>
        <v/>
      </c>
      <c r="C9" s="16">
        <f>C4+C5+C6+C7+C8</f>
        <v/>
      </c>
      <c r="D9" s="16">
        <f>D4+D5+D6+D7+D8</f>
        <v/>
      </c>
      <c r="E9" s="16">
        <f>B9+C9+D9</f>
        <v/>
      </c>
      <c r="F9" s="19">
        <f>IF(E11=0,"",E9/E11)</f>
        <v/>
      </c>
    </row>
    <row r="10" ht="22" customHeight="1">
      <c r="A10" s="17" t="inlineStr">
        <is>
          <t>Total retiros</t>
        </is>
      </c>
      <c r="B10" s="18">
        <f>SUMIF('Control Diario'!B4:B63,"Mañana",'Control Diario'!K4:K63)</f>
        <v/>
      </c>
      <c r="C10" s="18">
        <f>SUMIF('Control Diario'!B4:B63,"Tarde",'Control Diario'!K4:K63)</f>
        <v/>
      </c>
      <c r="D10" s="18">
        <f>SUMIF('Control Diario'!B4:B63,"Noche",'Control Diario'!K4:K63)</f>
        <v/>
      </c>
      <c r="E10" s="8">
        <f>B10+C10+D10</f>
        <v/>
      </c>
      <c r="F10" s="19" t="n"/>
    </row>
    <row r="11" ht="22" customHeight="1">
      <c r="A11" s="20" t="inlineStr">
        <is>
          <t>Turnos registrados</t>
        </is>
      </c>
      <c r="B11" s="23">
        <f>COUNTIF('Control Diario'!B4:B63,"Mañana")</f>
        <v/>
      </c>
      <c r="C11" s="23">
        <f>COUNTIF('Control Diario'!B4:B63,"Tarde")</f>
        <v/>
      </c>
      <c r="D11" s="23">
        <f>COUNTIF('Control Diario'!B4:B63,"Noche")</f>
        <v/>
      </c>
      <c r="E11" s="24">
        <f>B11+C11+D11</f>
        <v/>
      </c>
      <c r="F11" s="25" t="n"/>
    </row>
  </sheetData>
  <mergeCells count="2">
    <mergeCell ref="A2:F2"/>
    <mergeCell ref="A1:F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8"/>
  <sheetViews>
    <sheetView showGridLines="0" workbookViewId="0">
      <selection activeCell="A1" sqref="A1"/>
    </sheetView>
  </sheetViews>
  <sheetFormatPr baseColWidth="8" defaultRowHeight="15"/>
  <cols>
    <col width="4" customWidth="1" min="1" max="1"/>
    <col width="30" customWidth="1" min="2" max="2"/>
    <col width="55" customWidth="1" min="3" max="3"/>
  </cols>
  <sheetData>
    <row r="1" ht="40" customHeight="1">
      <c r="A1" s="1" t="inlineStr">
        <is>
          <t>INSTRUCCIONES — Planilla Control de Caja Diaria · bcnsoft</t>
        </is>
      </c>
    </row>
    <row r="2" ht="20" customHeight="1">
      <c r="A2" s="26" t="inlineStr"/>
      <c r="B2" s="27" t="inlineStr">
        <is>
          <t>CAMPO</t>
        </is>
      </c>
      <c r="C2" s="27" t="inlineStr">
        <is>
          <t>DESCRIPCIÓN</t>
        </is>
      </c>
    </row>
    <row r="3" ht="20" customHeight="1">
      <c r="A3" s="26" t="inlineStr">
        <is>
          <t>▶</t>
        </is>
      </c>
      <c r="B3" s="28" t="inlineStr">
        <is>
          <t>Fecha</t>
        </is>
      </c>
      <c r="C3" s="29" t="inlineStr">
        <is>
          <t>Ingresá la fecha del turno — formato DD/MM/AAAA</t>
        </is>
      </c>
    </row>
    <row r="4" ht="20" customHeight="1">
      <c r="A4" s="26" t="inlineStr">
        <is>
          <t>▶</t>
        </is>
      </c>
      <c r="B4" s="28" t="inlineStr">
        <is>
          <t>Turno</t>
        </is>
      </c>
      <c r="C4" s="29" t="inlineStr">
        <is>
          <t>Seleccioná Mañana, Tarde o Noche desde el desplegable</t>
        </is>
      </c>
    </row>
    <row r="5" ht="20" customHeight="1">
      <c r="A5" s="26" t="inlineStr">
        <is>
          <t>▶</t>
        </is>
      </c>
      <c r="B5" s="28" t="inlineStr">
        <is>
          <t>Cajero/a</t>
        </is>
      </c>
      <c r="C5" s="29" t="inlineStr">
        <is>
          <t>Nombre de quien abre y cierra la caja</t>
        </is>
      </c>
    </row>
    <row r="6" ht="20" customHeight="1">
      <c r="A6" s="26" t="inlineStr">
        <is>
          <t>▶</t>
        </is>
      </c>
      <c r="B6" s="28" t="inlineStr">
        <is>
          <t>Apertura $</t>
        </is>
      </c>
      <c r="C6" s="29" t="inlineStr">
        <is>
          <t>Fondo de cambio con el que inicia el turno</t>
        </is>
      </c>
    </row>
    <row r="7" ht="20" customHeight="1">
      <c r="A7" s="26" t="inlineStr">
        <is>
          <t>▶</t>
        </is>
      </c>
      <c r="B7" s="28" t="inlineStr">
        <is>
          <t>Efectivo / Débito / Crédito / QR-MP / Transf.</t>
        </is>
      </c>
      <c r="C7" s="29" t="inlineStr">
        <is>
          <t>Ventas del turno por cada medio de pago</t>
        </is>
      </c>
    </row>
    <row r="8" ht="20" customHeight="1">
      <c r="A8" s="26" t="inlineStr">
        <is>
          <t>▶</t>
        </is>
      </c>
      <c r="B8" s="28" t="inlineStr">
        <is>
          <t>Total ventas</t>
        </is>
      </c>
      <c r="C8" s="29" t="inlineStr">
        <is>
          <t>[Calculado] Suma de todos los medios de pago — sin warnings</t>
        </is>
      </c>
    </row>
    <row r="9" ht="20" customHeight="1">
      <c r="A9" s="26" t="inlineStr">
        <is>
          <t>▶</t>
        </is>
      </c>
      <c r="B9" s="28" t="inlineStr">
        <is>
          <t>Retiros $</t>
        </is>
      </c>
      <c r="C9" s="29" t="inlineStr">
        <is>
          <t>Plata retirada durante el turno (pagos, gastos)</t>
        </is>
      </c>
    </row>
    <row r="10" ht="20" customHeight="1">
      <c r="A10" s="26" t="inlineStr">
        <is>
          <t>▶</t>
        </is>
      </c>
      <c r="B10" s="28" t="inlineStr">
        <is>
          <t>Cierre esperado</t>
        </is>
      </c>
      <c r="C10" s="29" t="inlineStr">
        <is>
          <t>[Calculado] Apertura + Total ventas − Retiros</t>
        </is>
      </c>
    </row>
    <row r="11" ht="20" customHeight="1">
      <c r="A11" s="26" t="inlineStr">
        <is>
          <t>▶</t>
        </is>
      </c>
      <c r="B11" s="28" t="inlineStr">
        <is>
          <t>Cierre real</t>
        </is>
      </c>
      <c r="C11" s="29" t="inlineStr">
        <is>
          <t>Conteo físico del dinero al cerrar el turno</t>
        </is>
      </c>
    </row>
    <row r="12" ht="20" customHeight="1">
      <c r="A12" s="26" t="inlineStr">
        <is>
          <t>▶</t>
        </is>
      </c>
      <c r="B12" s="28" t="inlineStr">
        <is>
          <t>Diferencia</t>
        </is>
      </c>
      <c r="C12" s="29" t="inlineStr">
        <is>
          <t>[Calculado] Cierre real − Cierre esperado</t>
        </is>
      </c>
    </row>
    <row r="13" ht="20" customHeight="1">
      <c r="A13" s="26" t="inlineStr">
        <is>
          <t>▶</t>
        </is>
      </c>
      <c r="B13" s="28" t="inlineStr">
        <is>
          <t xml:space="preserve">  Verde = $0</t>
        </is>
      </c>
      <c r="C13" s="29" t="inlineStr">
        <is>
          <t>La caja cuadra perfectamente</t>
        </is>
      </c>
    </row>
    <row r="14" ht="20" customHeight="1">
      <c r="A14" s="26" t="inlineStr">
        <is>
          <t>▶</t>
        </is>
      </c>
      <c r="B14" s="28" t="inlineStr">
        <is>
          <t xml:space="preserve">  Rojo = cualquier otro valor</t>
        </is>
      </c>
      <c r="C14" s="29" t="inlineStr">
        <is>
          <t>Revisar registros del turno</t>
        </is>
      </c>
    </row>
    <row r="15" ht="20" customHeight="1">
      <c r="A15" s="26" t="inlineStr">
        <is>
          <t>▶</t>
        </is>
      </c>
      <c r="B15" s="28" t="inlineStr">
        <is>
          <t>Observaciones</t>
        </is>
      </c>
      <c r="C15" s="29" t="inlineStr">
        <is>
          <t>Notas libres del turno</t>
        </is>
      </c>
    </row>
    <row r="16" ht="20" customHeight="1">
      <c r="A16" s="26" t="inlineStr"/>
      <c r="B16" s="27" t="inlineStr">
        <is>
          <t>SOPORTE</t>
        </is>
      </c>
      <c r="C16" s="27" t="inlineStr"/>
    </row>
    <row r="17" ht="20" customHeight="1">
      <c r="A17" s="26" t="inlineStr">
        <is>
          <t>▶</t>
        </is>
      </c>
      <c r="B17" s="28" t="inlineStr">
        <is>
          <t>Preguntas y guía</t>
        </is>
      </c>
      <c r="C17" s="29" t="inlineStr">
        <is>
          <t>bcnsoft.com.ar/recursos/planilla-control-caja-diaria/</t>
        </is>
      </c>
    </row>
    <row r="18" ht="20" customHeight="1">
      <c r="A18" s="26" t="inlineStr">
        <is>
          <t>▶</t>
        </is>
      </c>
      <c r="B18" s="28" t="inlineStr">
        <is>
          <t>WhatsApp</t>
        </is>
      </c>
      <c r="C18" s="29" t="inlineStr">
        <is>
          <t>+54 11 2865-4468 (L-D 8 a 00hs)</t>
        </is>
      </c>
    </row>
  </sheetData>
  <mergeCells count="1">
    <mergeCell ref="A1:C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2026-05-19T21:53:36Z</dcterms:created>
  <dcterms:modified xmlns:dcterms="http://purl.org/dc/terms/" xmlns:xsi="http://www.w3.org/2001/XMLSchema-instance" xsi:type="dcterms:W3CDTF">2026-05-19T21:53:36Z</dcterms:modified>
</cp:coreProperties>
</file>